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alkariya-USSR\Desktop\"/>
    </mc:Choice>
  </mc:AlternateContent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H174" i="1"/>
  <c r="G174" i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H156" i="1"/>
  <c r="G156" i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I102" i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G77" i="1" s="1"/>
  <c r="F66" i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I48" i="1"/>
  <c r="H48" i="1"/>
  <c r="G48" i="1"/>
  <c r="F48" i="1"/>
  <c r="B41" i="1"/>
  <c r="A41" i="1"/>
  <c r="L40" i="1"/>
  <c r="J40" i="1"/>
  <c r="I40" i="1"/>
  <c r="H40" i="1"/>
  <c r="G40" i="1"/>
  <c r="F40" i="1"/>
  <c r="B31" i="1"/>
  <c r="A31" i="1"/>
  <c r="J30" i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F12" i="1"/>
  <c r="J149" i="1" l="1"/>
  <c r="J41" i="1"/>
  <c r="G59" i="1"/>
  <c r="G167" i="1"/>
  <c r="H167" i="1"/>
  <c r="I113" i="1"/>
  <c r="I167" i="1"/>
  <c r="F59" i="1"/>
  <c r="J59" i="1"/>
  <c r="F77" i="1"/>
  <c r="J113" i="1"/>
  <c r="G185" i="1"/>
  <c r="I185" i="1"/>
  <c r="L41" i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<sst xmlns="http://schemas.openxmlformats.org/spreadsheetml/2006/main" count="213" uniqueCount="60">
  <si>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</si>
  <si>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</si>
  <si>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</si>
  <si>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</si>
  <si>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</si>
  <si>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</si>
  <si>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</si>
  <si>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</si>
  <si>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</si>
  <si>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</si>
  <si>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</si>
  <si>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</si>
  <si>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</si>
  <si>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</si>
  <si>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</si>
  <si>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</si>
  <si>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</si>
  <si>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</si>
  <si>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</si>
  <si>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</si>
  <si>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</si>
  <si>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</si>
  <si>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</si>
  <si>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</si>
  <si>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</si>
  <si>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</si>
  <si>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</si>
  <si>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</si>
  <si>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</si>
  <si>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</si>
  <si>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</si>
  <si>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</si>
  <si>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</si>
  <si>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</si>
  <si>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</si>
  <si>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</si>
  <si>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</si>
  <si>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</si>
  <si>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</si>
  <si>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</si>
  <si>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</si>
  <si>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</si>
  <si>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</si>
  <si>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</si>
  <si>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</si>
  <si>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</si>
  <si>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Салат из вареной свеклы</t>
  </si>
  <si>
    <t>Салат из свежей капусты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</si>
  <si>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</si>
  <si>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</si>
  <si>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</si>
  <si>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</si>
  <si>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</si>
  <si>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</si>
  <si>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</si>
  <si>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</si>
  <si>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</si>
  <si>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</si>
  <si>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МКОУ СОШ СП Арик</t>
  </si>
  <si>
    <t>Шинтукова Л.М.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</si>
</sst>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147" activePane="bottomRight" state="frozen"/>
      <selection pane="topRight"/>
      <selection pane="bottomLeft"/>
      <selection pane="bottomRight" activeCell="N177" sqref="N177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49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58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 t="s">
        <v>59</v>
      </c>
      <c r="I2" s="56"/>
      <c r="J2" s="56"/>
      <c r="K2" s="56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</v>
      </c>
      <c r="I3" s="8">
        <v>2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49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53.81</v>
      </c>
    </row>
    <row r="7" spans="1:12" ht="15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</v>
      </c>
    </row>
    <row r="8" spans="1:12" ht="15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</v>
      </c>
    </row>
    <row r="9" spans="1:12" ht="15">
      <c r="A9" s="19"/>
      <c r="B9" s="20"/>
      <c r="C9" s="21"/>
      <c r="D9" s="25"/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26"/>
      <c r="B12" s="27"/>
      <c r="C12" s="28"/>
      <c r="D12" s="29" t="s">
        <v>29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7"/>
      <c r="L12" s="31">
        <f>SUM(L6:L11)</f>
        <v>58.61</v>
      </c>
    </row>
    <row r="13" spans="1:12" ht="15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5">
      <c r="A23" s="35">
        <f>A6</f>
        <v>1</v>
      </c>
      <c r="B23" s="36">
        <f>B6</f>
        <v>1</v>
      </c>
      <c r="C23" s="51" t="s">
        <v>38</v>
      </c>
      <c r="D23" s="52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58.61</v>
      </c>
    </row>
    <row r="24" spans="1:12" ht="15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81.11</v>
      </c>
    </row>
    <row r="25" spans="1:12" ht="15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1.88</v>
      </c>
    </row>
    <row r="26" spans="1:12" ht="15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</v>
      </c>
    </row>
    <row r="27" spans="1:12" ht="15">
      <c r="A27" s="39"/>
      <c r="B27" s="20"/>
      <c r="C27" s="21"/>
      <c r="D27" s="25"/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40"/>
      <c r="B30" s="27"/>
      <c r="C30" s="28"/>
      <c r="D30" s="29" t="s">
        <v>29</v>
      </c>
      <c r="E30" s="30"/>
      <c r="F30" s="31">
        <f>SUM(F24:F29)</f>
        <v>500</v>
      </c>
      <c r="G30" s="31">
        <f>SUM(G24:G29)</f>
        <v>18.86</v>
      </c>
      <c r="H30" s="31">
        <f>SUM(H24:H29)</f>
        <v>23.3</v>
      </c>
      <c r="I30" s="31">
        <f>SUM(I24:I29)</f>
        <v>58.82</v>
      </c>
      <c r="J30" s="31">
        <f>SUM(J24:J29)</f>
        <v>520.4</v>
      </c>
      <c r="K30" s="47"/>
      <c r="L30" s="31">
        <f>SUM(L24:L29)</f>
        <v>85.99</v>
      </c>
    </row>
    <row r="31" spans="1:12" ht="15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5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5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1" t="s">
        <v>38</v>
      </c>
      <c r="D41" s="52"/>
      <c r="E41" s="37"/>
      <c r="F41" s="38">
        <f>F30+F40</f>
        <v>500</v>
      </c>
      <c r="G41" s="38">
        <f t="shared" ref="G41" si="8">G30+G40</f>
        <v>18.86</v>
      </c>
      <c r="H41" s="38">
        <f t="shared" ref="H41" si="9">H30+H40</f>
        <v>23.3</v>
      </c>
      <c r="I41" s="38">
        <f t="shared" ref="I41" si="10">I30+I40</f>
        <v>58.82</v>
      </c>
      <c r="J41" s="38">
        <f t="shared" ref="J41:L41" si="11">J30+J40</f>
        <v>520.4</v>
      </c>
      <c r="K41" s="38"/>
      <c r="L41" s="38">
        <f t="shared" si="11"/>
        <v>85.99</v>
      </c>
    </row>
    <row r="42" spans="1:12" ht="15">
      <c r="A42" s="13">
        <v>1</v>
      </c>
      <c r="B42" s="14">
        <v>3</v>
      </c>
      <c r="C42" s="15" t="s">
        <v>24</v>
      </c>
      <c r="D42" s="16" t="s">
        <v>25</v>
      </c>
      <c r="E42" s="17" t="s">
        <v>50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68.64</v>
      </c>
    </row>
    <row r="43" spans="1:12" ht="15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1.88</v>
      </c>
    </row>
    <row r="44" spans="1:12" ht="15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</v>
      </c>
    </row>
    <row r="45" spans="1:12" ht="15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5">
      <c r="A48" s="26"/>
      <c r="B48" s="27"/>
      <c r="C48" s="28"/>
      <c r="D48" s="29" t="s">
        <v>29</v>
      </c>
      <c r="E48" s="30"/>
      <c r="F48" s="31">
        <f>SUM(F42:F47)</f>
        <v>550</v>
      </c>
      <c r="G48" s="31">
        <f>SUM(G42:G47)</f>
        <v>26.46</v>
      </c>
      <c r="H48" s="31">
        <f>SUM(H42:H47)</f>
        <v>27.4</v>
      </c>
      <c r="I48" s="31">
        <f>SUM(I42:I47)</f>
        <v>76</v>
      </c>
      <c r="J48" s="31">
        <f>SUM(J42:J47)</f>
        <v>664.45</v>
      </c>
      <c r="K48" s="47"/>
      <c r="L48" s="31">
        <f>SUM(L42:L47)</f>
        <v>73.52</v>
      </c>
    </row>
    <row r="49" spans="1:12" ht="15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5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1" t="s">
        <v>38</v>
      </c>
      <c r="D59" s="52"/>
      <c r="E59" s="37"/>
      <c r="F59" s="38">
        <f>F48+F58</f>
        <v>550</v>
      </c>
      <c r="G59" s="38">
        <f t="shared" ref="G59" si="16">G48+G58</f>
        <v>26.46</v>
      </c>
      <c r="H59" s="38">
        <f t="shared" ref="H59" si="17">H48+H58</f>
        <v>27.4</v>
      </c>
      <c r="I59" s="38">
        <f t="shared" ref="I59" si="18">I48+I58</f>
        <v>76</v>
      </c>
      <c r="J59" s="38">
        <f t="shared" ref="J59:L59" si="19">J48+J58</f>
        <v>664.45</v>
      </c>
      <c r="K59" s="38"/>
      <c r="L59" s="38">
        <f t="shared" si="19"/>
        <v>73.52</v>
      </c>
    </row>
    <row r="60" spans="1:12" ht="15">
      <c r="A60" s="13">
        <v>1</v>
      </c>
      <c r="B60" s="14">
        <v>4</v>
      </c>
      <c r="C60" s="15" t="s">
        <v>24</v>
      </c>
      <c r="D60" s="16" t="s">
        <v>25</v>
      </c>
      <c r="E60" s="17" t="s">
        <v>51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66.05</v>
      </c>
    </row>
    <row r="61" spans="1:12" ht="15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13.63</v>
      </c>
    </row>
    <row r="62" spans="1:12" ht="15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</v>
      </c>
    </row>
    <row r="63" spans="1:12" ht="15">
      <c r="A63" s="19"/>
      <c r="B63" s="20"/>
      <c r="C63" s="21"/>
      <c r="D63" s="25" t="s">
        <v>57</v>
      </c>
      <c r="E63" s="23" t="s">
        <v>46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4.29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5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86.97</v>
      </c>
    </row>
    <row r="67" spans="1:12" ht="15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5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5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1" t="s">
        <v>38</v>
      </c>
      <c r="D77" s="52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86.97</v>
      </c>
    </row>
    <row r="78" spans="1:12" ht="25.5">
      <c r="A78" s="13">
        <v>1</v>
      </c>
      <c r="B78" s="14">
        <v>5</v>
      </c>
      <c r="C78" s="15" t="s">
        <v>24</v>
      </c>
      <c r="D78" s="16" t="s">
        <v>25</v>
      </c>
      <c r="E78" s="17" t="s">
        <v>52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65.06</v>
      </c>
    </row>
    <row r="79" spans="1:12" ht="15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1.88</v>
      </c>
    </row>
    <row r="80" spans="1:12" ht="15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</v>
      </c>
    </row>
    <row r="81" spans="1:12" ht="1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69.94</v>
      </c>
    </row>
    <row r="85" spans="1:12" ht="15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5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5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1" t="s">
        <v>38</v>
      </c>
      <c r="D95" s="52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69.94</v>
      </c>
    </row>
    <row r="96" spans="1:12" ht="15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76.069999999999993</v>
      </c>
    </row>
    <row r="97" spans="1:12" ht="15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1.85</v>
      </c>
    </row>
    <row r="98" spans="1:12" ht="15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</v>
      </c>
    </row>
    <row r="99" spans="1:12" ht="15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26"/>
      <c r="B102" s="27"/>
      <c r="C102" s="28"/>
      <c r="D102" s="29" t="s">
        <v>29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7"/>
      <c r="L102" s="31">
        <f>SUM(L96:L101)</f>
        <v>80.919999999999987</v>
      </c>
    </row>
    <row r="103" spans="1:12" ht="15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5">
      <c r="A113" s="35">
        <f>A96</f>
        <v>2</v>
      </c>
      <c r="B113" s="36">
        <f>B96</f>
        <v>1</v>
      </c>
      <c r="C113" s="51" t="s">
        <v>38</v>
      </c>
      <c r="D113" s="52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80.919999999999987</v>
      </c>
    </row>
    <row r="114" spans="1:12" ht="15">
      <c r="A114" s="39">
        <v>2</v>
      </c>
      <c r="B114" s="20">
        <v>2</v>
      </c>
      <c r="C114" s="15" t="s">
        <v>24</v>
      </c>
      <c r="D114" s="16" t="s">
        <v>25</v>
      </c>
      <c r="E114" s="17" t="s">
        <v>53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65.09</v>
      </c>
    </row>
    <row r="115" spans="1:12" ht="15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7.1</v>
      </c>
    </row>
    <row r="116" spans="1:12" ht="15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</v>
      </c>
    </row>
    <row r="117" spans="1:12" ht="15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40"/>
      <c r="B120" s="27"/>
      <c r="C120" s="28"/>
      <c r="D120" s="29" t="s">
        <v>29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7"/>
      <c r="L120" s="31">
        <f>SUM(L114:L119)</f>
        <v>75.19</v>
      </c>
    </row>
    <row r="121" spans="1:12" ht="15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5">
      <c r="A131" s="41">
        <f>A114</f>
        <v>2</v>
      </c>
      <c r="B131" s="41">
        <f>B114</f>
        <v>2</v>
      </c>
      <c r="C131" s="51" t="s">
        <v>38</v>
      </c>
      <c r="D131" s="52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75.19</v>
      </c>
    </row>
    <row r="132" spans="1:12" ht="25.5">
      <c r="A132" s="13">
        <v>2</v>
      </c>
      <c r="B132" s="14">
        <v>3</v>
      </c>
      <c r="C132" s="15" t="s">
        <v>24</v>
      </c>
      <c r="D132" s="16" t="s">
        <v>25</v>
      </c>
      <c r="E132" s="17" t="s">
        <v>54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59.4</v>
      </c>
    </row>
    <row r="133" spans="1:12" ht="15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1.85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</v>
      </c>
    </row>
    <row r="135" spans="1:12" ht="15">
      <c r="A135" s="19"/>
      <c r="B135" s="20"/>
      <c r="C135" s="21"/>
      <c r="D135" s="25" t="s">
        <v>57</v>
      </c>
      <c r="E135" s="23" t="s">
        <v>47</v>
      </c>
      <c r="F135" s="24">
        <v>100</v>
      </c>
      <c r="G135" s="24">
        <v>1.5</v>
      </c>
      <c r="H135" s="24">
        <v>1.7</v>
      </c>
      <c r="I135" s="24">
        <v>7.2</v>
      </c>
      <c r="J135" s="24">
        <v>50.2</v>
      </c>
      <c r="K135" s="46">
        <v>91</v>
      </c>
      <c r="L135" s="24">
        <v>8</v>
      </c>
    </row>
    <row r="136" spans="1:12" ht="1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26"/>
      <c r="B138" s="27"/>
      <c r="C138" s="28"/>
      <c r="D138" s="29" t="s">
        <v>29</v>
      </c>
      <c r="E138" s="30"/>
      <c r="F138" s="31">
        <f>SUM(F132:F137)</f>
        <v>650</v>
      </c>
      <c r="G138" s="31">
        <f>SUM(G132:G137)</f>
        <v>34.619999999999997</v>
      </c>
      <c r="H138" s="31">
        <f>SUM(H132:H137)</f>
        <v>20.239999999999998</v>
      </c>
      <c r="I138" s="31">
        <f>SUM(I132:I137)</f>
        <v>87.79</v>
      </c>
      <c r="J138" s="31">
        <f>SUM(J132:J137)</f>
        <v>678.30000000000007</v>
      </c>
      <c r="K138" s="47"/>
      <c r="L138" s="31">
        <f>SUM(L132:L137)</f>
        <v>72.25</v>
      </c>
    </row>
    <row r="139" spans="1:12" ht="15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5">
      <c r="A149" s="35">
        <f>A132</f>
        <v>2</v>
      </c>
      <c r="B149" s="36">
        <f>B132</f>
        <v>3</v>
      </c>
      <c r="C149" s="51" t="s">
        <v>38</v>
      </c>
      <c r="D149" s="52"/>
      <c r="E149" s="37"/>
      <c r="F149" s="38">
        <f>F138+F148</f>
        <v>650</v>
      </c>
      <c r="G149" s="38">
        <f t="shared" ref="G149" si="50">G138+G148</f>
        <v>34.619999999999997</v>
      </c>
      <c r="H149" s="38">
        <f t="shared" ref="H149" si="51">H138+H148</f>
        <v>20.239999999999998</v>
      </c>
      <c r="I149" s="38">
        <f t="shared" ref="I149" si="52">I138+I148</f>
        <v>87.79</v>
      </c>
      <c r="J149" s="38">
        <f t="shared" ref="J149:L149" si="53">J138+J148</f>
        <v>678.30000000000007</v>
      </c>
      <c r="K149" s="38"/>
      <c r="L149" s="38">
        <f t="shared" si="53"/>
        <v>72.25</v>
      </c>
    </row>
    <row r="150" spans="1:12" ht="15">
      <c r="A150" s="13">
        <v>2</v>
      </c>
      <c r="B150" s="14">
        <v>4</v>
      </c>
      <c r="C150" s="15" t="s">
        <v>24</v>
      </c>
      <c r="D150" s="16" t="s">
        <v>25</v>
      </c>
      <c r="E150" s="17" t="s">
        <v>55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46.71</v>
      </c>
    </row>
    <row r="151" spans="1:12" ht="15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1.85</v>
      </c>
    </row>
    <row r="152" spans="1:12" ht="15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</v>
      </c>
    </row>
    <row r="153" spans="1:12" ht="15">
      <c r="A153" s="19"/>
      <c r="B153" s="20"/>
      <c r="C153" s="21"/>
      <c r="D153" s="25" t="s">
        <v>48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15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66.56</v>
      </c>
    </row>
    <row r="157" spans="1:12" ht="15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5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5">
      <c r="A167" s="35">
        <f>A150</f>
        <v>2</v>
      </c>
      <c r="B167" s="36">
        <f>B150</f>
        <v>4</v>
      </c>
      <c r="C167" s="51" t="s">
        <v>38</v>
      </c>
      <c r="D167" s="52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66.56</v>
      </c>
    </row>
    <row r="168" spans="1:12" ht="25.5">
      <c r="A168" s="13">
        <v>2</v>
      </c>
      <c r="B168" s="14">
        <v>5</v>
      </c>
      <c r="C168" s="15" t="s">
        <v>24</v>
      </c>
      <c r="D168" s="16" t="s">
        <v>25</v>
      </c>
      <c r="E168" s="17" t="s">
        <v>56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76.89</v>
      </c>
    </row>
    <row r="169" spans="1:12" ht="15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13.6</v>
      </c>
    </row>
    <row r="170" spans="1:12" ht="15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</v>
      </c>
    </row>
    <row r="171" spans="1:12" ht="1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93.49</v>
      </c>
    </row>
    <row r="175" spans="1:12" ht="15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5">
      <c r="A185" s="35">
        <f>A168</f>
        <v>2</v>
      </c>
      <c r="B185" s="36">
        <f>B168</f>
        <v>5</v>
      </c>
      <c r="C185" s="51" t="s">
        <v>38</v>
      </c>
      <c r="D185" s="52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93.49</v>
      </c>
    </row>
    <row r="186" spans="1:12">
      <c r="A186" s="48"/>
      <c r="B186" s="49"/>
      <c r="C186" s="53" t="s">
        <v>39</v>
      </c>
      <c r="D186" s="53"/>
      <c r="E186" s="53"/>
      <c r="F186" s="50">
        <f>(F23+F41+F59+F77+F95+F113+F131+F149+F167+F185)/(IF(F23=0,0,1)+IF(F41=0,0,1)+IF(F59=0,0,1)+IF(F77=0,0,1)+IF(F95=0,0,1)+IF(F113=0,0,1)+IF(F131=0,0,1)+IF(F149=0,0,1)+IF(F167=0,0,1)+IF(F185=0,0,1))</f>
        <v>556</v>
      </c>
      <c r="G186" s="50">
        <f>(G23+G41+G59+G77+G95+G113+G131+G149+G167+G185)/(IF(G23=0,0,1)+IF(G41=0,0,1)+IF(G59=0,0,1)+IF(G77=0,0,1)+IF(G95=0,0,1)+IF(G113=0,0,1)+IF(G131=0,0,1)+IF(G149=0,0,1)+IF(G167=0,0,1)+IF(G185=0,0,1))</f>
        <v>29.768000000000001</v>
      </c>
      <c r="H186" s="50">
        <f>(H23+H41+H59+H77+H95+H113+H131+H149+H167+H185)/(IF(H23=0,0,1)+IF(H41=0,0,1)+IF(H59=0,0,1)+IF(H77=0,0,1)+IF(H95=0,0,1)+IF(H113=0,0,1)+IF(H131=0,0,1)+IF(H149=0,0,1)+IF(H167=0,0,1)+IF(H185=0,0,1))</f>
        <v>21.407999999999998</v>
      </c>
      <c r="I186" s="50">
        <f>(I23+I41+I59+I77+I95+I113+I131+I149+I167+I185)/(IF(I23=0,0,1)+IF(I41=0,0,1)+IF(I59=0,0,1)+IF(I77=0,0,1)+IF(I95=0,0,1)+IF(I113=0,0,1)+IF(I131=0,0,1)+IF(I149=0,0,1)+IF(I167=0,0,1)+IF(I185=0,0,1))</f>
        <v>87.504999999999995</v>
      </c>
      <c r="J186" s="50">
        <f>(J23+J41+J59+J77+J95+J113+J131+J149+J167+J185)/(IF(J23=0,0,1)+IF(J41=0,0,1)+IF(J59=0,0,1)+IF(J77=0,0,1)+IF(J95=0,0,1)+IF(J113=0,0,1)+IF(J131=0,0,1)+IF(J149=0,0,1)+IF(J167=0,0,1)+IF(J185=0,0,1))</f>
        <v>667.1389999999999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76.344000000000008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Balkariya-USSR</cp:lastModifiedBy>
  <cp:lastPrinted>2025-01-15T12:31:30Z</cp:lastPrinted>
  <dcterms:created xsi:type="dcterms:W3CDTF">2022-05-16T14:23:00Z</dcterms:created>
  <dcterms:modified xsi:type="dcterms:W3CDTF">2025-01-31T12:55:26Z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